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<sst xmlns="http://schemas.openxmlformats.org/spreadsheetml/2006/main" count="55" uniqueCount="49">
  <si>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附件：</t>
  </si>
  <si>
    <t>单  位</t>
  </si>
  <si>
    <t>外国语学院   党总支</t>
  </si>
  <si>
    <t>文学与新闻传播学院党总支</t>
  </si>
  <si>
    <t>商学院党总支</t>
  </si>
  <si>
    <t>计算机科学与工程学院党总支</t>
  </si>
  <si>
    <t>建筑学院党总支</t>
  </si>
  <si>
    <t>电气与自动化工程学院党总支</t>
  </si>
  <si>
    <t>土木工程学院  党总支</t>
  </si>
  <si>
    <t>文化产业与旅游管理学院党总支</t>
  </si>
  <si>
    <t>南校区党总支</t>
  </si>
  <si>
    <t>机械工程学院  党总支</t>
  </si>
  <si>
    <t>国际教育学院  党总支</t>
  </si>
  <si>
    <t>东校区党总支</t>
  </si>
  <si>
    <t>知识产权学院  直属党支部</t>
  </si>
  <si>
    <t>合计</t>
  </si>
  <si>
    <t xml:space="preserve">外国语学院 </t>
  </si>
  <si>
    <t>文学与新闻传播学院</t>
  </si>
  <si>
    <t>经法学院</t>
  </si>
  <si>
    <t>商学院</t>
  </si>
  <si>
    <t>计算机科学与工程学院</t>
  </si>
  <si>
    <t>建筑系</t>
  </si>
  <si>
    <t>电气与自动化工程学院</t>
  </si>
  <si>
    <t xml:space="preserve">土木工程学院 </t>
  </si>
  <si>
    <t>电子信息工程学院</t>
  </si>
  <si>
    <t>文化产业与旅游管理学院</t>
  </si>
  <si>
    <t xml:space="preserve">南校区 </t>
  </si>
  <si>
    <t xml:space="preserve">机械工程学院 </t>
  </si>
  <si>
    <t xml:space="preserve">国际教育学院 </t>
  </si>
  <si>
    <t xml:space="preserve">知识产权学院 </t>
  </si>
  <si>
    <t>东校区</t>
  </si>
  <si>
    <t>法律系党总支</t>
  </si>
  <si>
    <t>建筑系党总支</t>
  </si>
  <si>
    <t>电子信息工程学院党总支</t>
  </si>
  <si>
    <t>经济学院党总支</t>
  </si>
  <si>
    <t>风景园林学院 直属党支部</t>
  </si>
  <si>
    <t>教职工</t>
  </si>
  <si>
    <t>外国语学院（国教院）党总支</t>
  </si>
  <si>
    <t>法律与知识产权学院党总支</t>
  </si>
  <si>
    <t>土木工程学院党总支</t>
  </si>
  <si>
    <t>电子信息工程学院党总支</t>
  </si>
  <si>
    <t>机械与电气工程学院党总支</t>
  </si>
  <si>
    <t>学生工作部</t>
  </si>
  <si>
    <t>序号</t>
  </si>
  <si>
    <t>2018年下半年发展计划</t>
  </si>
  <si>
    <t>总计划数</t>
  </si>
  <si>
    <t>2018年上半年已使用计划</t>
  </si>
  <si>
    <t>合    计</t>
  </si>
  <si>
    <t>2018年发展党员指导性计划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</si>
</sst>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 "/>
  </numFmts>
  <fonts count="38">
    <font>
      <sz val="12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b/>
      <sz val="2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indexed="10"/>
      <name val="Calibri"/>
      <family val="0"/>
    </font>
    <font>
      <sz val="14"/>
      <color theme="1"/>
      <name val="Calibri"/>
      <family val="0"/>
    </font>
    <font>
      <b/>
      <sz val="14"/>
      <name val="Calibri"/>
      <family val="0"/>
    </font>
    <font>
      <b/>
      <sz val="14"/>
      <color indexed="8"/>
      <name val="Calibri"/>
      <family val="0"/>
    </font>
    <font>
      <b/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20" borderId="4" applyNumberFormat="0" applyAlignment="0" applyProtection="0"/>
    <xf numFmtId="0" fontId="22" fillId="0" borderId="5" applyNumberFormat="0" applyFill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2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7" borderId="7" applyNumberFormat="0" applyAlignment="0" applyProtection="0"/>
    <xf numFmtId="0" fontId="5" fillId="22" borderId="8" applyNumberFormat="0" applyAlignment="0" applyProtection="0"/>
    <xf numFmtId="0" fontId="21" fillId="23" borderId="0" applyNumberFormat="0" applyBorder="0" applyAlignment="0" applyProtection="0"/>
    <xf numFmtId="0" fontId="1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">
      <selection activeCell="A2" sqref="A2:E2"/>
    </sheetView>
  </sheetViews>
  <sheetFormatPr defaultColWidth="9.00390625" defaultRowHeight="14.25"/>
  <cols>
    <col min="1" max="1" width="7.25390625" style="5" customWidth="1"/>
    <col min="2" max="2" width="37.25390625" style="5" bestFit="1" customWidth="1"/>
    <col min="3" max="3" width="12.75390625" style="5" customWidth="1"/>
    <col min="4" max="4" width="31.75390625" style="5" customWidth="1"/>
    <col min="5" max="5" width="30.875" style="11" customWidth="1"/>
    <col min="6" max="16384" width="9.00390625" style="5" customWidth="1"/>
  </cols>
  <sheetData>
    <row r="1" spans="1:5" ht="26.25" customHeight="1">
      <c r="A1" s="7" t="s">
        <v>0</v>
      </c>
      <c r="B1" s="7"/>
      <c r="C1" s="7"/>
      <c r="D1" s="7"/>
      <c r="E1" s="10"/>
    </row>
    <row r="2" spans="1:5" ht="27.75" customHeight="1">
      <c r="A2" s="23" t="s">
        <v>48</v>
      </c>
      <c r="B2" s="23"/>
      <c r="C2" s="23"/>
      <c r="D2" s="23"/>
      <c r="E2" s="23"/>
    </row>
    <row r="3" spans="1:5" ht="34.5" customHeight="1">
      <c r="A3" s="8" t="s">
        <v>43</v>
      </c>
      <c r="B3" s="6" t="s">
        <v>1</v>
      </c>
      <c r="C3" s="6" t="s">
        <v>45</v>
      </c>
      <c r="D3" s="6" t="s">
        <v>46</v>
      </c>
      <c r="E3" s="9" t="s">
        <v>44</v>
      </c>
    </row>
    <row r="4" spans="1:5" s="15" customFormat="1" ht="25.5" customHeight="1">
      <c r="A4" s="12">
        <v>1</v>
      </c>
      <c r="B4" s="13" t="s">
        <v>37</v>
      </c>
      <c r="C4" s="17">
        <f>D4+E4</f>
        <v>18</v>
      </c>
      <c r="D4" s="14">
        <v>7</v>
      </c>
      <c r="E4" s="12">
        <v>11</v>
      </c>
    </row>
    <row r="5" spans="1:5" s="16" customFormat="1" ht="25.5" customHeight="1">
      <c r="A5" s="12">
        <v>2</v>
      </c>
      <c r="B5" s="13" t="s">
        <v>3</v>
      </c>
      <c r="C5" s="17">
        <f aca="true" t="shared" si="0" ref="C5:C15">D5+E5</f>
        <v>17</v>
      </c>
      <c r="D5" s="14">
        <v>9</v>
      </c>
      <c r="E5" s="12">
        <v>8</v>
      </c>
    </row>
    <row r="6" spans="1:5" s="15" customFormat="1" ht="25.5" customHeight="1">
      <c r="A6" s="12">
        <v>3</v>
      </c>
      <c r="B6" s="13" t="s">
        <v>38</v>
      </c>
      <c r="C6" s="17">
        <f t="shared" si="0"/>
        <v>6</v>
      </c>
      <c r="D6" s="14">
        <v>3</v>
      </c>
      <c r="E6" s="12">
        <v>3</v>
      </c>
    </row>
    <row r="7" spans="1:5" s="15" customFormat="1" ht="25.5" customHeight="1">
      <c r="A7" s="12">
        <v>4</v>
      </c>
      <c r="B7" s="13" t="s">
        <v>4</v>
      </c>
      <c r="C7" s="17">
        <f t="shared" si="0"/>
        <v>42</v>
      </c>
      <c r="D7" s="14">
        <v>17</v>
      </c>
      <c r="E7" s="12">
        <v>25</v>
      </c>
    </row>
    <row r="8" spans="1:5" s="15" customFormat="1" ht="25.5" customHeight="1">
      <c r="A8" s="12">
        <v>5</v>
      </c>
      <c r="B8" s="13" t="s">
        <v>5</v>
      </c>
      <c r="C8" s="17">
        <f t="shared" si="0"/>
        <v>25</v>
      </c>
      <c r="D8" s="14">
        <v>10</v>
      </c>
      <c r="E8" s="12">
        <v>15</v>
      </c>
    </row>
    <row r="9" spans="1:5" s="15" customFormat="1" ht="25.5" customHeight="1">
      <c r="A9" s="12">
        <v>6</v>
      </c>
      <c r="B9" s="13" t="s">
        <v>6</v>
      </c>
      <c r="C9" s="17">
        <f t="shared" si="0"/>
        <v>11</v>
      </c>
      <c r="D9" s="14">
        <v>2</v>
      </c>
      <c r="E9" s="12">
        <v>9</v>
      </c>
    </row>
    <row r="10" spans="1:5" s="15" customFormat="1" ht="25.5" customHeight="1">
      <c r="A10" s="12">
        <v>7</v>
      </c>
      <c r="B10" s="13" t="s">
        <v>41</v>
      </c>
      <c r="C10" s="17">
        <f t="shared" si="0"/>
        <v>40</v>
      </c>
      <c r="D10" s="14">
        <v>15</v>
      </c>
      <c r="E10" s="12">
        <v>25</v>
      </c>
    </row>
    <row r="11" spans="1:5" s="15" customFormat="1" ht="25.5" customHeight="1">
      <c r="A11" s="12">
        <v>8</v>
      </c>
      <c r="B11" s="13" t="s">
        <v>39</v>
      </c>
      <c r="C11" s="17">
        <f t="shared" si="0"/>
        <v>22</v>
      </c>
      <c r="D11" s="14">
        <v>9</v>
      </c>
      <c r="E11" s="12">
        <v>13</v>
      </c>
    </row>
    <row r="12" spans="1:5" s="15" customFormat="1" ht="25.5" customHeight="1">
      <c r="A12" s="12">
        <v>9</v>
      </c>
      <c r="B12" s="13" t="s">
        <v>40</v>
      </c>
      <c r="C12" s="17">
        <f t="shared" si="0"/>
        <v>13</v>
      </c>
      <c r="D12" s="14">
        <v>5</v>
      </c>
      <c r="E12" s="12">
        <v>8</v>
      </c>
    </row>
    <row r="13" spans="1:5" s="15" customFormat="1" ht="25.5" customHeight="1">
      <c r="A13" s="12">
        <v>10</v>
      </c>
      <c r="B13" s="13" t="s">
        <v>9</v>
      </c>
      <c r="C13" s="17">
        <f t="shared" si="0"/>
        <v>20</v>
      </c>
      <c r="D13" s="14">
        <v>11</v>
      </c>
      <c r="E13" s="12">
        <v>9</v>
      </c>
    </row>
    <row r="14" spans="1:5" s="16" customFormat="1" ht="25.5" customHeight="1">
      <c r="A14" s="12">
        <v>11</v>
      </c>
      <c r="B14" s="13" t="s">
        <v>10</v>
      </c>
      <c r="C14" s="17">
        <f t="shared" si="0"/>
        <v>16</v>
      </c>
      <c r="D14" s="18">
        <v>4</v>
      </c>
      <c r="E14" s="12">
        <v>12</v>
      </c>
    </row>
    <row r="15" spans="1:5" s="15" customFormat="1" ht="25.5" customHeight="1">
      <c r="A15" s="12">
        <v>12</v>
      </c>
      <c r="B15" s="13" t="s">
        <v>13</v>
      </c>
      <c r="C15" s="17">
        <f t="shared" si="0"/>
        <v>25</v>
      </c>
      <c r="D15" s="14">
        <v>7</v>
      </c>
      <c r="E15" s="12">
        <v>18</v>
      </c>
    </row>
    <row r="16" spans="1:5" s="15" customFormat="1" ht="25.5" customHeight="1">
      <c r="A16" s="12">
        <v>13</v>
      </c>
      <c r="B16" s="13" t="s">
        <v>42</v>
      </c>
      <c r="C16" s="17">
        <v>2</v>
      </c>
      <c r="D16" s="14">
        <v>0</v>
      </c>
      <c r="E16" s="19">
        <v>2</v>
      </c>
    </row>
    <row r="17" spans="1:5" s="15" customFormat="1" ht="25.5" customHeight="1">
      <c r="A17" s="12">
        <v>14</v>
      </c>
      <c r="B17" s="13" t="s">
        <v>36</v>
      </c>
      <c r="C17" s="17">
        <v>3</v>
      </c>
      <c r="D17" s="14">
        <v>3</v>
      </c>
      <c r="E17" s="19">
        <v>0</v>
      </c>
    </row>
    <row r="18" spans="1:5" s="15" customFormat="1" ht="25.5" customHeight="1">
      <c r="A18" s="24" t="s">
        <v>47</v>
      </c>
      <c r="B18" s="24"/>
      <c r="C18" s="22">
        <f>D18+E18</f>
        <v>260</v>
      </c>
      <c r="D18" s="21">
        <f>SUM(D4:D17)</f>
        <v>102</v>
      </c>
      <c r="E18" s="20">
        <f>SUM(E4:E17)</f>
        <v>158</v>
      </c>
    </row>
  </sheetData>
  <sheetProtection/>
  <mergeCells count="2">
    <mergeCell ref="A18:B18"/>
    <mergeCell ref="A2:E2"/>
  </mergeCells>
  <printOptions/>
  <pageMargins left="0.8267716535433072" right="0.8267716535433072" top="0.6692913385826772" bottom="0.62992125984251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21.875" style="0" customWidth="1"/>
    <col min="4" max="4" width="9.00390625" style="2" customWidth="1"/>
  </cols>
  <sheetData>
    <row r="1" spans="1:4" ht="14.25">
      <c r="A1" s="3" t="s">
        <v>16</v>
      </c>
      <c r="B1">
        <v>40</v>
      </c>
      <c r="D1" s="2" t="e">
        <f aca="true" t="shared" si="0" ref="D1:D10">#REF!*0.035</f>
        <v>#REF!</v>
      </c>
    </row>
    <row r="2" spans="1:4" ht="14.25">
      <c r="A2" s="3" t="s">
        <v>17</v>
      </c>
      <c r="B2">
        <v>30</v>
      </c>
      <c r="D2" s="2" t="e">
        <f t="shared" si="0"/>
        <v>#REF!</v>
      </c>
    </row>
    <row r="3" spans="1:4" ht="14.25">
      <c r="A3" s="3" t="s">
        <v>18</v>
      </c>
      <c r="B3">
        <v>60</v>
      </c>
      <c r="D3" s="2" t="e">
        <f t="shared" si="0"/>
        <v>#REF!</v>
      </c>
    </row>
    <row r="4" spans="1:4" ht="14.25">
      <c r="A4" s="3" t="s">
        <v>19</v>
      </c>
      <c r="B4">
        <v>80</v>
      </c>
      <c r="D4" s="2" t="e">
        <f t="shared" si="0"/>
        <v>#REF!</v>
      </c>
    </row>
    <row r="5" spans="1:4" ht="14.25">
      <c r="A5" s="3" t="s">
        <v>20</v>
      </c>
      <c r="B5">
        <v>40</v>
      </c>
      <c r="D5" s="2" t="e">
        <f t="shared" si="0"/>
        <v>#REF!</v>
      </c>
    </row>
    <row r="6" spans="1:4" ht="14.25">
      <c r="A6" s="3" t="s">
        <v>21</v>
      </c>
      <c r="B6">
        <v>25</v>
      </c>
      <c r="D6" s="2" t="e">
        <f t="shared" si="0"/>
        <v>#REF!</v>
      </c>
    </row>
    <row r="7" spans="1:4" ht="14.25">
      <c r="A7" s="3" t="s">
        <v>22</v>
      </c>
      <c r="B7">
        <v>40</v>
      </c>
      <c r="D7" s="2" t="e">
        <f t="shared" si="0"/>
        <v>#REF!</v>
      </c>
    </row>
    <row r="8" spans="1:4" ht="14.25">
      <c r="A8" s="3" t="s">
        <v>23</v>
      </c>
      <c r="B8">
        <v>50</v>
      </c>
      <c r="D8" s="2" t="e">
        <f t="shared" si="0"/>
        <v>#REF!</v>
      </c>
    </row>
    <row r="9" spans="1:4" ht="14.25">
      <c r="A9" s="3" t="s">
        <v>24</v>
      </c>
      <c r="B9">
        <v>30</v>
      </c>
      <c r="D9" s="2" t="e">
        <f t="shared" si="0"/>
        <v>#REF!</v>
      </c>
    </row>
    <row r="10" spans="1:4" ht="28.5">
      <c r="A10" s="3" t="s">
        <v>25</v>
      </c>
      <c r="B10">
        <v>50</v>
      </c>
      <c r="D10" s="2" t="e">
        <f t="shared" si="0"/>
        <v>#REF!</v>
      </c>
    </row>
    <row r="11" spans="1:2" ht="14.25">
      <c r="A11" s="3" t="s">
        <v>26</v>
      </c>
      <c r="B11">
        <v>10</v>
      </c>
    </row>
    <row r="12" spans="1:4" ht="14.25">
      <c r="A12" s="3" t="s">
        <v>27</v>
      </c>
      <c r="B12">
        <v>45</v>
      </c>
      <c r="D12" s="2" t="e">
        <f>#REF!*0.035</f>
        <v>#REF!</v>
      </c>
    </row>
    <row r="13" spans="1:4" ht="14.25">
      <c r="A13" s="3" t="s">
        <v>28</v>
      </c>
      <c r="B13">
        <v>20</v>
      </c>
      <c r="D13" s="2" t="e">
        <f>#REF!*0.035</f>
        <v>#REF!</v>
      </c>
    </row>
    <row r="14" spans="1:4" ht="14.25">
      <c r="A14" s="3" t="s">
        <v>29</v>
      </c>
      <c r="B14">
        <v>10</v>
      </c>
      <c r="D14" s="2" t="e">
        <f>#REF!*0.035</f>
        <v>#REF!</v>
      </c>
    </row>
    <row r="15" spans="1:2" ht="14.25">
      <c r="A15" s="3" t="s">
        <v>30</v>
      </c>
      <c r="B15">
        <v>10</v>
      </c>
    </row>
    <row r="16" spans="1:4" ht="14.25">
      <c r="A16" s="3" t="s">
        <v>15</v>
      </c>
      <c r="B16">
        <f>SUM(B1:B15)</f>
        <v>540</v>
      </c>
      <c r="D16" s="2" t="e">
        <f>#REF!*0.035</f>
        <v>#REF!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8" sqref="C28"/>
    </sheetView>
  </sheetViews>
  <sheetFormatPr defaultColWidth="9.00390625" defaultRowHeight="15.75" customHeight="1"/>
  <cols>
    <col min="7" max="7" width="42.50390625" style="0" customWidth="1"/>
  </cols>
  <sheetData>
    <row r="1" spans="1:7" ht="15.75" customHeight="1">
      <c r="A1" s="1">
        <v>1158</v>
      </c>
      <c r="B1" s="1">
        <v>126</v>
      </c>
      <c r="C1">
        <f>SUM(A1:B1)</f>
        <v>1284</v>
      </c>
      <c r="D1" s="2">
        <f aca="true" t="shared" si="0" ref="D1:D17">C1/6</f>
        <v>214</v>
      </c>
      <c r="E1" s="2">
        <v>47</v>
      </c>
      <c r="F1" s="2">
        <f>SUM(D1:E1)</f>
        <v>261</v>
      </c>
      <c r="G1" s="3" t="s">
        <v>2</v>
      </c>
    </row>
    <row r="2" spans="1:7" ht="15.75" customHeight="1">
      <c r="A2" s="1">
        <v>774</v>
      </c>
      <c r="B2" s="1">
        <v>27</v>
      </c>
      <c r="C2">
        <f aca="true" t="shared" si="1" ref="C2:C17">SUM(A2:B2)</f>
        <v>801</v>
      </c>
      <c r="D2" s="2">
        <f t="shared" si="0"/>
        <v>133.5</v>
      </c>
      <c r="E2" s="2">
        <v>19</v>
      </c>
      <c r="F2" s="2">
        <f aca="true" t="shared" si="2" ref="F2:F17">SUM(D2:E2)</f>
        <v>152.5</v>
      </c>
      <c r="G2" s="3" t="s">
        <v>3</v>
      </c>
    </row>
    <row r="3" spans="1:7" ht="15.75" customHeight="1">
      <c r="A3" s="1">
        <v>374</v>
      </c>
      <c r="B3" s="1">
        <v>125</v>
      </c>
      <c r="C3">
        <f t="shared" si="1"/>
        <v>499</v>
      </c>
      <c r="D3" s="2">
        <f t="shared" si="0"/>
        <v>83.16666666666667</v>
      </c>
      <c r="E3" s="2">
        <v>10</v>
      </c>
      <c r="F3" s="2">
        <f t="shared" si="2"/>
        <v>93.16666666666667</v>
      </c>
      <c r="G3" s="3" t="s">
        <v>31</v>
      </c>
    </row>
    <row r="4" spans="1:7" ht="15.75" customHeight="1">
      <c r="A4" s="1">
        <v>1492</v>
      </c>
      <c r="B4" s="1">
        <v>667</v>
      </c>
      <c r="C4">
        <f t="shared" si="1"/>
        <v>2159</v>
      </c>
      <c r="D4" s="2">
        <f t="shared" si="0"/>
        <v>359.8333333333333</v>
      </c>
      <c r="E4" s="2">
        <v>30</v>
      </c>
      <c r="F4" s="2">
        <f t="shared" si="2"/>
        <v>389.8333333333333</v>
      </c>
      <c r="G4" s="3" t="s">
        <v>4</v>
      </c>
    </row>
    <row r="5" spans="1:7" ht="15.75" customHeight="1">
      <c r="A5" s="1">
        <v>961</v>
      </c>
      <c r="B5" s="1">
        <v>132</v>
      </c>
      <c r="C5">
        <f t="shared" si="1"/>
        <v>1093</v>
      </c>
      <c r="D5" s="2">
        <f t="shared" si="0"/>
        <v>182.16666666666666</v>
      </c>
      <c r="E5" s="2">
        <v>46</v>
      </c>
      <c r="F5" s="2">
        <f t="shared" si="2"/>
        <v>228.16666666666666</v>
      </c>
      <c r="G5" s="3" t="s">
        <v>5</v>
      </c>
    </row>
    <row r="6" spans="1:7" ht="15.75" customHeight="1">
      <c r="A6" s="1">
        <v>659</v>
      </c>
      <c r="B6" s="1">
        <v>0</v>
      </c>
      <c r="C6">
        <f t="shared" si="1"/>
        <v>659</v>
      </c>
      <c r="D6" s="2">
        <f t="shared" si="0"/>
        <v>109.83333333333333</v>
      </c>
      <c r="E6" s="2">
        <v>12</v>
      </c>
      <c r="F6" s="2">
        <f t="shared" si="2"/>
        <v>121.83333333333333</v>
      </c>
      <c r="G6" s="3" t="s">
        <v>32</v>
      </c>
    </row>
    <row r="7" spans="1:7" ht="15.75" customHeight="1">
      <c r="A7" s="1">
        <v>819</v>
      </c>
      <c r="B7" s="1">
        <v>232</v>
      </c>
      <c r="C7">
        <f t="shared" si="1"/>
        <v>1051</v>
      </c>
      <c r="D7" s="2">
        <f t="shared" si="0"/>
        <v>175.16666666666666</v>
      </c>
      <c r="E7" s="2">
        <v>27</v>
      </c>
      <c r="F7" s="2">
        <f t="shared" si="2"/>
        <v>202.16666666666666</v>
      </c>
      <c r="G7" s="3" t="s">
        <v>7</v>
      </c>
    </row>
    <row r="8" spans="1:7" ht="15.75" customHeight="1">
      <c r="A8" s="1">
        <v>933</v>
      </c>
      <c r="B8" s="1">
        <v>355</v>
      </c>
      <c r="C8">
        <f t="shared" si="1"/>
        <v>1288</v>
      </c>
      <c r="D8" s="2">
        <f t="shared" si="0"/>
        <v>214.66666666666666</v>
      </c>
      <c r="E8" s="2">
        <v>20</v>
      </c>
      <c r="F8" s="2">
        <f t="shared" si="2"/>
        <v>234.66666666666666</v>
      </c>
      <c r="G8" s="3" t="s">
        <v>8</v>
      </c>
    </row>
    <row r="9" spans="1:7" ht="15.75" customHeight="1">
      <c r="A9" s="1">
        <v>772</v>
      </c>
      <c r="B9" s="1">
        <v>117</v>
      </c>
      <c r="C9">
        <f t="shared" si="1"/>
        <v>889</v>
      </c>
      <c r="D9" s="2">
        <f t="shared" si="0"/>
        <v>148.16666666666666</v>
      </c>
      <c r="E9" s="2">
        <v>21</v>
      </c>
      <c r="F9" s="2">
        <f t="shared" si="2"/>
        <v>169.16666666666666</v>
      </c>
      <c r="G9" s="3" t="s">
        <v>33</v>
      </c>
    </row>
    <row r="10" spans="1:7" ht="15.75" customHeight="1">
      <c r="A10" s="1">
        <v>1238</v>
      </c>
      <c r="B10" s="1">
        <v>350</v>
      </c>
      <c r="C10">
        <f t="shared" si="1"/>
        <v>1588</v>
      </c>
      <c r="D10" s="2">
        <f t="shared" si="0"/>
        <v>264.6666666666667</v>
      </c>
      <c r="E10" s="2">
        <v>24</v>
      </c>
      <c r="F10" s="2">
        <f t="shared" si="2"/>
        <v>288.6666666666667</v>
      </c>
      <c r="G10" s="3" t="s">
        <v>9</v>
      </c>
    </row>
    <row r="11" spans="1:7" ht="15.75" customHeight="1">
      <c r="A11" s="1">
        <v>1583</v>
      </c>
      <c r="B11" s="1">
        <v>0</v>
      </c>
      <c r="C11">
        <f t="shared" si="1"/>
        <v>1583</v>
      </c>
      <c r="D11" s="2">
        <f t="shared" si="0"/>
        <v>263.8333333333333</v>
      </c>
      <c r="E11" s="2">
        <v>24</v>
      </c>
      <c r="F11" s="2">
        <f t="shared" si="2"/>
        <v>287.8333333333333</v>
      </c>
      <c r="G11" s="3" t="s">
        <v>10</v>
      </c>
    </row>
    <row r="12" spans="1:7" ht="15.75" customHeight="1">
      <c r="A12" s="1">
        <v>1158</v>
      </c>
      <c r="B12" s="1">
        <v>137</v>
      </c>
      <c r="C12">
        <f t="shared" si="1"/>
        <v>1295</v>
      </c>
      <c r="D12" s="2">
        <f t="shared" si="0"/>
        <v>215.83333333333334</v>
      </c>
      <c r="E12" s="2">
        <v>25</v>
      </c>
      <c r="F12" s="2">
        <f t="shared" si="2"/>
        <v>240.83333333333334</v>
      </c>
      <c r="G12" s="3" t="s">
        <v>11</v>
      </c>
    </row>
    <row r="13" spans="1:7" ht="15.75" customHeight="1">
      <c r="A13" s="1">
        <v>637</v>
      </c>
      <c r="B13" s="1">
        <v>319</v>
      </c>
      <c r="C13">
        <f t="shared" si="1"/>
        <v>956</v>
      </c>
      <c r="D13" s="2">
        <f t="shared" si="0"/>
        <v>159.33333333333334</v>
      </c>
      <c r="E13" s="2">
        <v>18</v>
      </c>
      <c r="F13" s="2">
        <f t="shared" si="2"/>
        <v>177.33333333333334</v>
      </c>
      <c r="G13" s="4" t="s">
        <v>34</v>
      </c>
    </row>
    <row r="14" spans="1:7" ht="15.75" customHeight="1">
      <c r="A14" s="1">
        <v>0</v>
      </c>
      <c r="B14" s="1">
        <v>26</v>
      </c>
      <c r="C14">
        <f t="shared" si="1"/>
        <v>26</v>
      </c>
      <c r="D14" s="2">
        <f t="shared" si="0"/>
        <v>4.333333333333333</v>
      </c>
      <c r="E14" s="2">
        <v>3</v>
      </c>
      <c r="F14" s="2">
        <f t="shared" si="2"/>
        <v>7.333333333333333</v>
      </c>
      <c r="G14" s="3" t="s">
        <v>35</v>
      </c>
    </row>
    <row r="15" spans="1:7" ht="15.75" customHeight="1">
      <c r="A15" s="1">
        <v>162</v>
      </c>
      <c r="B15" s="1">
        <v>421</v>
      </c>
      <c r="C15">
        <f t="shared" si="1"/>
        <v>583</v>
      </c>
      <c r="D15" s="2">
        <f t="shared" si="0"/>
        <v>97.16666666666667</v>
      </c>
      <c r="E15" s="2">
        <v>23</v>
      </c>
      <c r="F15" s="2">
        <f t="shared" si="2"/>
        <v>120.16666666666667</v>
      </c>
      <c r="G15" s="3" t="s">
        <v>12</v>
      </c>
    </row>
    <row r="16" spans="1:7" ht="15.75" customHeight="1">
      <c r="A16" s="1">
        <v>1533</v>
      </c>
      <c r="B16" s="1">
        <v>489</v>
      </c>
      <c r="C16">
        <f t="shared" si="1"/>
        <v>2022</v>
      </c>
      <c r="D16" s="2">
        <f t="shared" si="0"/>
        <v>337</v>
      </c>
      <c r="E16" s="2">
        <v>25</v>
      </c>
      <c r="F16" s="2">
        <f t="shared" si="2"/>
        <v>362</v>
      </c>
      <c r="G16" s="3" t="s">
        <v>13</v>
      </c>
    </row>
    <row r="17" spans="1:7" ht="15.75" customHeight="1">
      <c r="A17" s="1">
        <v>83</v>
      </c>
      <c r="B17" s="1">
        <v>0</v>
      </c>
      <c r="C17">
        <f t="shared" si="1"/>
        <v>83</v>
      </c>
      <c r="D17" s="2">
        <f t="shared" si="0"/>
        <v>13.833333333333334</v>
      </c>
      <c r="E17" s="2">
        <v>7</v>
      </c>
      <c r="F17" s="2">
        <f t="shared" si="2"/>
        <v>20.833333333333336</v>
      </c>
      <c r="G17" s="3" t="s">
        <v>14</v>
      </c>
    </row>
    <row r="18" spans="3:6" ht="15.75" customHeight="1">
      <c r="C18">
        <f>SUM(C1:C17)</f>
        <v>17859</v>
      </c>
      <c r="D18" s="2">
        <f>SUM(D1:D17)</f>
        <v>2976.500000000001</v>
      </c>
      <c r="E18" s="2">
        <f>SUM(E1:E17)</f>
        <v>381</v>
      </c>
      <c r="F18" s="2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2018-08-24T08:36:05Z</cp:lastPrinted>
  <dcterms:created xsi:type="dcterms:W3CDTF">1996-12-17T01:32:42Z</dcterms:created>
  <dcterms:modified xsi:type="dcterms:W3CDTF">2018-08-24T08:44:08Z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