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<sst xmlns="http://schemas.openxmlformats.org/spreadsheetml/2006/main" count="194" uniqueCount="138">
  <si>
    <t>三江学院大学生一站式社区空间清单</t>
  </si>
  <si>
    <t>工程名称：装饰文化工程、灯具、设备、门、绿化</t>
  </si>
  <si>
    <t>序号</t>
  </si>
  <si>
    <t>项目名称</t>
  </si>
  <si>
    <t>规格</t>
  </si>
  <si>
    <t>工艺描述</t>
  </si>
  <si>
    <t>单位</t>
  </si>
  <si>
    <t>数量</t>
  </si>
  <si>
    <t>备注</t>
  </si>
  <si>
    <t>门头造型</t>
  </si>
  <si>
    <t>12500*5500*820</t>
  </si>
  <si>
    <r>
      <rPr>
        <sz val="10"/>
        <color theme="1"/>
        <rFont val="宋体"/>
        <charset val="134"/>
        <scheme val="minor"/>
      </rPr>
      <t>1、内部结构采用40*60mm镀锌管切割、焊接、打磨，焊接处刷防锈漆处理，
2、基层采用镀锌钢板切割、焊接、打磨，焊接处刷防锈漆处理，
3、面层原子灰找平打磨、机器调色、现场保护、面层喷涂环保油漆处理
4、左右两侧造型钢板激光切割镂空造型，</t>
    </r>
    <r>
      <rPr>
        <sz val="10"/>
        <rFont val="宋体"/>
        <charset val="134"/>
        <scheme val="minor"/>
      </rPr>
      <t>镂空部分采用5mm白色亚克力内打LED灯光</t>
    </r>
  </si>
  <si>
    <t>套</t>
  </si>
  <si>
    <t>发光字</t>
  </si>
  <si>
    <t>6700*860</t>
  </si>
  <si>
    <t>1.201不锈钢围边烤漆发光造型立体字
2.含运输、人工搬运、人工安装等五金辅料</t>
  </si>
  <si>
    <t>m</t>
  </si>
  <si>
    <t>砖砌墙面</t>
  </si>
  <si>
    <t>1400*3500*240
3000*3500*240
1100*3500*240
2200*3500*240</t>
  </si>
  <si>
    <t>1、砖品种、规格、强度等级：标准砖
2、砂浆强度等级、配比M7.5混合砂浆</t>
  </si>
  <si>
    <t>m³</t>
  </si>
  <si>
    <t>墙面处理</t>
  </si>
  <si>
    <t>1400*3500*2
3000*3500*2
1100*3500*2
2200*3500*2</t>
  </si>
  <si>
    <t xml:space="preserve">1.基层类型:一般抹灰面
2.腻子种类:901胶白水泥腻子
3.刮腻子遍数:3遍
</t>
  </si>
  <si>
    <t>m²</t>
  </si>
  <si>
    <t>墙面刷乳胶漆</t>
  </si>
  <si>
    <t>1.油漆品种立邦（或同层次其他品牌）、刷漆遍数:刷户外乳胶漆3遍</t>
  </si>
  <si>
    <t>小计</t>
  </si>
  <si>
    <t>造型吊顶</t>
  </si>
  <si>
    <t>侧沿石膏板吊顶</t>
  </si>
  <si>
    <t>（4130+2650+3970+1050+2430+1610+6060+1530+2700+7960+8200+9550+6260+1620+1530+1510+2030+6400+10300+3670+2610+1360+3530+1830）*570+5630*570*2+1730*570*2+2870*570*3+17760*570*2+2690*570*2</t>
  </si>
  <si>
    <t>1、吊顶形式、吊杆规格、φ8
2、龙骨材料种类、规格：中距：30*40mm木龙骨（防火涂料2度）
3、基层材料种类、规格：18mm厚EO细木工板基层（含底面及侧面）
4、面层材料种类：规格：9.5mm厚纸面石膏板（含底面及侧面）
5、石膏板面批901胶白水泥腻子三遍、刷乳胶漆3遍</t>
  </si>
  <si>
    <t>石膏板吊顶</t>
  </si>
  <si>
    <t>（8390*8690-3560*1620-2030*1515）+（8214*8182-3265*1510）+19830*3260</t>
  </si>
  <si>
    <t>1、吊顶形式、吊杆规格、高度:Φ8
2、龙骨材料种类、规格、中距:30*40mm木龙骨（防火涂料2度）
3、基层材料种类、规格:18mm厚EO细木工板基层
4、面层材料品种、规格:9.5mm厚纸面石膏板
5、石膏板面批901胶白水泥腻子三遍、刷乳胶漆3遍，
6、其他参照效果图</t>
  </si>
  <si>
    <t>铝方通吊顶</t>
  </si>
  <si>
    <t>（56870*2870+26080*3870+3530*1850+3570*1060）-70.2</t>
  </si>
  <si>
    <t>1.吊顶形式、吊杆规格、高度:Φ8mm吊筋
2.龙骨材料种类、规格、50轻钢龙骨主龙按900mm开档，定制卡式龙骨，U型挂件上顶
3.面层材料品种、规格:50*70mm木纹铝方通吊顶,壁厚1.2mm、间距100mm，向上倾斜10°</t>
  </si>
  <si>
    <t>天棚油漆</t>
  </si>
  <si>
    <t>（56870*2870+26080*3870+3530*1850+3570*1060）-60.2</t>
  </si>
  <si>
    <t>1、油漆品种、刷漆数遍、环保漆3遍
2、部位天棚</t>
  </si>
  <si>
    <t>不锈钢踢脚线</t>
  </si>
  <si>
    <t>17050*100</t>
  </si>
  <si>
    <t>1、踢脚线高度100mm
2、基层材料种类，规格;细木工板
3、面层材料品种、规格、颜色：1.2mm厚不锈钢踢脚线
4、含安装、运输、等辅料</t>
  </si>
  <si>
    <t>强弱电</t>
  </si>
  <si>
    <t>强弱电打孔开槽布管布线</t>
  </si>
  <si>
    <t>1、材料远东国标照明2.5平方线，及空调供电远东国标4平方线；防阻燃穿线管                                                                                                                                    
2、室内强弱电布管布线整改打孔开槽及修复，垃圾清运，
2、墙面打孔
3、墙面开槽布管布线 
4、增加地面插座、开关等）
约434平方米室内强弱电布管布线整改打孔开槽</t>
  </si>
  <si>
    <t>开关 插座</t>
  </si>
  <si>
    <r>
      <rPr>
        <sz val="10"/>
        <color theme="1"/>
        <rFont val="宋体"/>
        <charset val="134"/>
        <scheme val="minor"/>
      </rPr>
      <t>1.普通五孔插座
2.规格:250V,10A
3.其他未诉事项须满足效果图</t>
    </r>
    <r>
      <rPr>
        <sz val="10"/>
        <rFont val="宋体"/>
        <charset val="134"/>
        <scheme val="minor"/>
      </rPr>
      <t>要</t>
    </r>
    <r>
      <rPr>
        <sz val="10"/>
        <color theme="1"/>
        <rFont val="宋体"/>
        <charset val="134"/>
        <scheme val="minor"/>
      </rPr>
      <t>求及相应规范、验收标准</t>
    </r>
  </si>
  <si>
    <t>项</t>
  </si>
  <si>
    <t>灯具</t>
  </si>
  <si>
    <r>
      <rPr>
        <sz val="10"/>
        <color theme="1"/>
        <rFont val="宋体"/>
        <charset val="134"/>
        <scheme val="minor"/>
      </rPr>
      <t>1.其他未诉事项须满足效果图</t>
    </r>
    <r>
      <rPr>
        <sz val="10"/>
        <rFont val="宋体"/>
        <charset val="134"/>
        <scheme val="minor"/>
      </rPr>
      <t>要</t>
    </r>
    <r>
      <rPr>
        <sz val="10"/>
        <color theme="1"/>
        <rFont val="宋体"/>
        <charset val="134"/>
        <scheme val="minor"/>
      </rPr>
      <t>求及相应规范、验收标准</t>
    </r>
  </si>
  <si>
    <t>心理室空间</t>
  </si>
  <si>
    <t>吸音毡墙面</t>
  </si>
  <si>
    <t>620*800
600*900
730*1730
700*1400
2300*800
2650*800
600*1000
730*1480
2600*800
460*800
460*800
360*1300
1945*800
620*800
1470*400
1940*800
520*1220
520*1670
1940*800
500*1300
4300*800</t>
  </si>
  <si>
    <t>1.面层采用1200*2400*9mm聚酯纤维吸音板雕刻造型，分色颜色雕刻拼贴，人工倒45°角
2.含人工上楼搬运、安装、免钉胶、结构胶等辅料</t>
  </si>
  <si>
    <t>圆弧形玻璃窗</t>
  </si>
  <si>
    <t>圆弧玻璃窗</t>
  </si>
  <si>
    <t>1200*2400</t>
  </si>
  <si>
    <t>60断桥铝平开窗</t>
  </si>
  <si>
    <t>扇</t>
  </si>
  <si>
    <t>1600*3200</t>
  </si>
  <si>
    <t>1500*3200</t>
  </si>
  <si>
    <t>1950*2200</t>
  </si>
  <si>
    <t>1、边框结构采用20*50mm镀锌扁管按照效果图造型切割、焊接、打磨、圆弧部分拉弯圆弧处理
2、背面5mm钢化玻璃固定</t>
  </si>
  <si>
    <t>玻璃窗</t>
  </si>
  <si>
    <t>1950*1400</t>
  </si>
  <si>
    <t>60断桥铝推拉窗</t>
  </si>
  <si>
    <t>单开玻璃门</t>
  </si>
  <si>
    <t>1000*2300</t>
  </si>
  <si>
    <t>1、边框结构采用20*50mm镀锌扁管按照效果图造型切割、焊接、打磨、圆弧部分拉弯圆弧处理
2、圆弧配5mm钢化玻璃固定
3、单开玻璃门采用12mm钢化玻璃安装固定含地弹簧，把手等物料</t>
  </si>
  <si>
    <t>玻璃隔断</t>
  </si>
  <si>
    <t>2930*2400</t>
  </si>
  <si>
    <t>1、门框采用拉丝不锈钢折弯包边、12mm钢化玻璃、优质地弹簧若干、门夹若干、门夹若干
2、含货车运输、人工搬运、现场安装等辅料</t>
  </si>
  <si>
    <t>组</t>
  </si>
  <si>
    <t>舞台</t>
  </si>
  <si>
    <t>7550*2000
5800*1300</t>
  </si>
  <si>
    <t>1、内部结构采用40*60mm镀锌管切割、焊接、打磨，焊接处刷防锈漆处理，
2、基层采用1.2mm镀锌钢板切割、焊接、打磨，焊接处刷防锈漆处理，
3、面层采用12mm木地板。</t>
  </si>
  <si>
    <t>长城木</t>
  </si>
  <si>
    <t>5000*3650</t>
  </si>
  <si>
    <t>1、采用长城木按照效果图切割安装</t>
  </si>
  <si>
    <t>钢构格栅造型</t>
  </si>
  <si>
    <t>1080*3650*2
1310*3650*2</t>
  </si>
  <si>
    <t>1、采用60*80mm镀锌管按照施工图纸切割、焊接、打磨机器调色整体烤漆处理</t>
  </si>
  <si>
    <t>地面</t>
  </si>
  <si>
    <t>地面自流平+PVC地板</t>
  </si>
  <si>
    <t>1.厚度3mm、人工打磨，刷胶
2.PVC地板：厚度3mm
3.含人工上楼、安装、运输及辅料等</t>
  </si>
  <si>
    <t>地面局部找平</t>
  </si>
  <si>
    <t>地面高低处平缓找坡</t>
  </si>
  <si>
    <t>防盗门</t>
  </si>
  <si>
    <t>1280*2060</t>
  </si>
  <si>
    <t>1.门代号及洞口尺寸:防盗门2150*900mm
2.门框或扇外围尺寸:层密封结构，表面高温烤漆，加厚镀锌钢板，填充特殊隔音棉，隔音等级41db,含静音条</t>
  </si>
  <si>
    <t>960*2130</t>
  </si>
  <si>
    <t>外立面</t>
  </si>
  <si>
    <t>外立面出新</t>
  </si>
  <si>
    <t>长条灯</t>
  </si>
  <si>
    <t>100*1200</t>
  </si>
  <si>
    <t>1.名称:长条灯
2.规格:LED21W，白色光源</t>
  </si>
  <si>
    <t>个</t>
  </si>
  <si>
    <t>筒灯</t>
  </si>
  <si>
    <t>100*100</t>
  </si>
  <si>
    <t>1.名称:筒灯
2.规格:LED5W，白色光源</t>
  </si>
  <si>
    <t>圆形吸顶灯</t>
  </si>
  <si>
    <t>800*800</t>
  </si>
  <si>
    <t>1.定制LED圆形吸顶灯</t>
  </si>
  <si>
    <t>1200*1200</t>
  </si>
  <si>
    <t>空调</t>
  </si>
  <si>
    <t>40P</t>
  </si>
  <si>
    <t>1、含空调整体布局设计、空调机组：40P多联机1台、薄型风管式内机根据设计方案选择调整、低噪音排风机箱、吊筋、风管、保温、风口、开孔、铜管、运输、搬运、辅材料安装等费用</t>
  </si>
  <si>
    <t>音频系统</t>
  </si>
  <si>
    <t>专业线性阵列声柱</t>
  </si>
  <si>
    <t>Z94</t>
  </si>
  <si>
    <t xml:space="preserve">1、全音域线阵扬声器，内置4只3.5寸全量程扬声器单元；
2、高密度木质箱体，有效减少谐振，更真实还原音乐和人声
3、频率响应：(-10db) 100HZ~18kHZ
4、覆盖模式：垂直20°/水平150°
5、灵敏度：(2.83v@1m) 93dB
6、额定功率：120W
7、阻抗：6R
</t>
  </si>
  <si>
    <t>条</t>
  </si>
  <si>
    <t>专业前级功放</t>
  </si>
  <si>
    <t>KB-250</t>
  </si>
  <si>
    <t xml:space="preserve">功能特点：
1.两通道专业前级功放 
2.专业铝合金面板 
3.音乐输入：USB/SD/AUX/DVD/蓝牙
4.话筒输入：3路 
5.后板连接：可外接均衡，录音输出，音视频同步输出 
6.风扇冷却系统 
7.带大遥控 
技术参数：
额定功率（8Ω）：200W*2  
额定功率（4Ω）：300W*2  
频率响应：20HZ~20KHZ  </t>
  </si>
  <si>
    <t>台</t>
  </si>
  <si>
    <t>无线话筒（一拖四2手持2鹅颈）</t>
  </si>
  <si>
    <t>PT-9089U</t>
  </si>
  <si>
    <t xml:space="preserve">音频响应：40Hz～16KHz
频率范围：740-820MHz
频带宽度：80MHz
调制方式：FM
综合失真：≤0.5%
动态范围：&gt;105dB 
最大频偏：±50KHz
信噪比：≥95dB
温度范围：-10℃～55℃
采用UHF波段作为载波
相位锁定频率合成（PLL）技术
发射机不用AB，使用更加方便
专业、时尚的面板设计
宽大的LCD显示屏，可以在远距离清晰的看到显示的内容
简单、直观、人性化的操作界面
一键红外对射（ACT），采用多重扫描技术，可靠同步发射器
手动频道选择+自动频道扫描（SCAN）
加强型抗干扰设计，采用导频、场强、噪声三重静噪检测，即使在坏境杂的场合也有很好的稳定性
灵敏度外置可调
发射机外壳采用先进科技的工程塑胶，美观耐用
采用全新工艺和技术，加上低功耗器件的应用，使得发射机持续使用时间更长更可靠
选用优质咪芯，无论是轻声哼唱还是在放声歌唱时都可以应付自如表现出色
高品质的声音还原能力使唱歌更轻松。
</t>
  </si>
  <si>
    <t>金银线</t>
  </si>
  <si>
    <t>150芯</t>
  </si>
  <si>
    <t>米</t>
  </si>
  <si>
    <t>欧姆头</t>
  </si>
  <si>
    <t>只</t>
  </si>
  <si>
    <t>卡侬线</t>
  </si>
  <si>
    <t>根</t>
  </si>
  <si>
    <t>安装调试费</t>
  </si>
  <si>
    <t>定制玻璃门</t>
  </si>
  <si>
    <t>4000*3500</t>
  </si>
  <si>
    <t>1.定制玻璃门
2.含货车运输、人工搬运、现场安装等辅料</t>
  </si>
  <si>
    <t>感应式电动门</t>
  </si>
  <si>
    <t>3000*2500</t>
  </si>
  <si>
    <t>1、电动感应门钢梁采用镀锌方管壁厚4mm,按现场实际尺寸切割焊接，节点涂刷防锈漆处理
2、电动门专用配件含电锁一套、304不锈钢专用门夹一套、专用遥控器一套、刷卡门禁系统一套、红外感应器一套、电机组一套及玻璃胶、密封条等辅料
3、玻璃采用12mm钢化玻璃，折角处钢化玻璃需人工按照现场尺寸裁切
4、电动门滑动吊轨若干
5、含货车运输、人工搬运上楼、现场安装及机器调试</t>
  </si>
  <si>
    <t>绿化</t>
  </si>
  <si>
    <t>栽植花灌木</t>
  </si>
  <si>
    <t>1.铲除原有红花继木，回填土整平地面
2.日本矮叶麦冬、矮蒲苇、金姬小蜡球、银姬小蜡球、水果兰球、蓝羊茅、肾蕨、矾根、小雏菊、姬小菊、美丽月见草
3.含人工及运输等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</si>
</sst>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84CEA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zoomScale="115" zoomScaleNormal="115" workbookViewId="0">
      <pane ySplit="3" topLeftCell="A4" activePane="bottomLeft" state="frozen"/>
      <selection/>
      <selection pane="bottomLeft" activeCell="I3" sqref="I3"/>
    </sheetView>
  </sheetViews>
  <sheetFormatPr defaultColWidth="9" defaultRowHeight="13.5"/>
  <cols>
    <col min="1" max="1" width="5.625" style="4" customWidth="1"/>
    <col min="2" max="2" width="14.375" style="5" customWidth="1"/>
    <col min="3" max="3" width="14.625" style="5" customWidth="1"/>
    <col min="4" max="4" width="26.625" style="5" customWidth="1"/>
    <col min="5" max="5" width="5.375" style="5" customWidth="1"/>
    <col min="6" max="6" width="7.125" style="5" customWidth="1"/>
    <col min="7" max="7" width="5.625" style="5" customWidth="1"/>
    <col min="8" max="8" width="9.375" style="1"/>
    <col min="9" max="9" width="9" style="1"/>
  </cols>
  <sheetData>
    <row r="1" ht="70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39" customHeight="1" spans="1:7">
      <c r="A2" s="8" t="s">
        <v>1</v>
      </c>
      <c r="B2" s="9"/>
      <c r="C2" s="9"/>
      <c r="D2" s="9"/>
      <c r="E2" s="9"/>
      <c r="F2" s="9"/>
      <c r="G2" s="10"/>
    </row>
    <row r="3" s="2" customFormat="1" ht="23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13"/>
    </row>
    <row r="4" s="3" customFormat="1" ht="20" customHeight="1" spans="1:9">
      <c r="A4" s="14" t="s">
        <v>9</v>
      </c>
      <c r="B4" s="15"/>
      <c r="C4" s="15"/>
      <c r="D4" s="15"/>
      <c r="E4" s="15"/>
      <c r="F4" s="15"/>
      <c r="G4" s="15"/>
      <c r="H4" s="16"/>
      <c r="I4" s="16"/>
    </row>
    <row r="5" s="3" customFormat="1" ht="133" customHeight="1" spans="1:9">
      <c r="A5" s="17">
        <v>1</v>
      </c>
      <c r="B5" s="18" t="s">
        <v>9</v>
      </c>
      <c r="C5" s="18" t="s">
        <v>10</v>
      </c>
      <c r="D5" s="18" t="s">
        <v>11</v>
      </c>
      <c r="E5" s="18" t="s">
        <v>12</v>
      </c>
      <c r="F5" s="17">
        <v>1</v>
      </c>
      <c r="G5" s="18"/>
      <c r="H5" s="16"/>
      <c r="I5" s="16"/>
    </row>
    <row r="6" s="3" customFormat="1" ht="48" spans="1:9">
      <c r="A6" s="17">
        <v>2</v>
      </c>
      <c r="B6" s="18" t="s">
        <v>13</v>
      </c>
      <c r="C6" s="18" t="s">
        <v>14</v>
      </c>
      <c r="D6" s="18" t="s">
        <v>15</v>
      </c>
      <c r="E6" s="18" t="s">
        <v>16</v>
      </c>
      <c r="F6" s="18">
        <v>6.7</v>
      </c>
      <c r="G6" s="18"/>
      <c r="H6" s="16"/>
      <c r="I6" s="16"/>
    </row>
    <row r="7" s="3" customFormat="1" ht="48" spans="1:9">
      <c r="A7" s="17">
        <v>3</v>
      </c>
      <c r="B7" s="18" t="s">
        <v>17</v>
      </c>
      <c r="C7" s="18" t="s">
        <v>18</v>
      </c>
      <c r="D7" s="18" t="s">
        <v>19</v>
      </c>
      <c r="E7" s="18" t="s">
        <v>20</v>
      </c>
      <c r="F7" s="18">
        <f>(1.4+3+1.1+2.2)*3.5*0.24</f>
        <v>6.468</v>
      </c>
      <c r="G7" s="18"/>
      <c r="H7" s="16"/>
      <c r="I7" s="16"/>
    </row>
    <row r="8" s="3" customFormat="1" ht="48" spans="1:9">
      <c r="A8" s="17">
        <v>4</v>
      </c>
      <c r="B8" s="19" t="s">
        <v>21</v>
      </c>
      <c r="C8" s="18" t="s">
        <v>22</v>
      </c>
      <c r="D8" s="20" t="s">
        <v>23</v>
      </c>
      <c r="E8" s="18" t="s">
        <v>24</v>
      </c>
      <c r="F8" s="18">
        <f>(1.4+3+1.1+2.2)*3.5</f>
        <v>26.95</v>
      </c>
      <c r="G8" s="18"/>
      <c r="H8" s="16"/>
      <c r="I8" s="16"/>
    </row>
    <row r="9" s="3" customFormat="1" ht="48" spans="1:9">
      <c r="A9" s="17">
        <v>5</v>
      </c>
      <c r="B9" s="19" t="s">
        <v>25</v>
      </c>
      <c r="C9" s="18" t="s">
        <v>22</v>
      </c>
      <c r="D9" s="20" t="s">
        <v>26</v>
      </c>
      <c r="E9" s="18" t="s">
        <v>24</v>
      </c>
      <c r="F9" s="18">
        <v>26.95</v>
      </c>
      <c r="G9" s="18"/>
      <c r="H9" s="16"/>
      <c r="I9" s="16"/>
    </row>
    <row r="10" s="3" customFormat="1" ht="20" customHeight="1" spans="1:9">
      <c r="A10" s="21" t="s">
        <v>27</v>
      </c>
      <c r="B10" s="22"/>
      <c r="C10" s="23"/>
      <c r="D10" s="24"/>
      <c r="E10" s="23"/>
      <c r="F10" s="23"/>
      <c r="G10" s="23"/>
      <c r="H10" s="16"/>
      <c r="I10" s="16"/>
    </row>
    <row r="11" s="3" customFormat="1" ht="20" customHeight="1" spans="1:9">
      <c r="A11" s="14" t="s">
        <v>28</v>
      </c>
      <c r="B11" s="15"/>
      <c r="C11" s="15"/>
      <c r="D11" s="15"/>
      <c r="E11" s="15"/>
      <c r="F11" s="15"/>
      <c r="G11" s="15"/>
      <c r="H11" s="16"/>
      <c r="I11" s="16"/>
    </row>
    <row r="12" s="3" customFormat="1" ht="156" spans="1:9">
      <c r="A12" s="25">
        <v>6</v>
      </c>
      <c r="B12" s="23" t="s">
        <v>29</v>
      </c>
      <c r="C12" s="18" t="s">
        <v>30</v>
      </c>
      <c r="D12" s="23" t="s">
        <v>31</v>
      </c>
      <c r="E12" s="23" t="s">
        <v>24</v>
      </c>
      <c r="F12" s="23">
        <f>(5.63*2+1.73*2+2.87*2+17.76*2+4.13+2.65+3.97+1.05+2.43+1.61+6.06+1.53+2.7+7.96+8.2+9.55+6.26+1.62+1.53+1.51+2.03+6.4+10.3+2.69*2+3.67+2.61+1.36+3.53+1.83)*0.57</f>
        <v>88.8345</v>
      </c>
      <c r="G12" s="23"/>
      <c r="H12" s="16"/>
      <c r="I12" s="16"/>
    </row>
    <row r="13" s="3" customFormat="1" ht="120" spans="1:9">
      <c r="A13" s="25">
        <v>7</v>
      </c>
      <c r="B13" s="23" t="s">
        <v>32</v>
      </c>
      <c r="C13" s="18" t="s">
        <v>33</v>
      </c>
      <c r="D13" s="23" t="s">
        <v>34</v>
      </c>
      <c r="E13" s="23" t="s">
        <v>24</v>
      </c>
      <c r="F13" s="23">
        <f>(8.39*8.69-3.56*1.62-2.03*1.515)+(8.214*8.182-3.265*1.51)+34.2</f>
        <v>160.543248</v>
      </c>
      <c r="G13" s="23"/>
      <c r="H13" s="16"/>
      <c r="I13" s="16"/>
    </row>
    <row r="14" s="3" customFormat="1" ht="96" spans="1:9">
      <c r="A14" s="25">
        <v>8</v>
      </c>
      <c r="B14" s="23" t="s">
        <v>35</v>
      </c>
      <c r="C14" s="18" t="s">
        <v>36</v>
      </c>
      <c r="D14" s="23" t="s">
        <v>37</v>
      </c>
      <c r="E14" s="23" t="s">
        <v>24</v>
      </c>
      <c r="F14" s="23">
        <f>(56.87*2.87+26.08*3.87+3.53*1.85+3.57*1.06)-70.2</f>
        <v>204.2612</v>
      </c>
      <c r="G14" s="23"/>
      <c r="H14" s="16"/>
      <c r="I14" s="16"/>
    </row>
    <row r="15" s="3" customFormat="1" ht="48" spans="1:9">
      <c r="A15" s="25">
        <v>9</v>
      </c>
      <c r="B15" s="23" t="s">
        <v>38</v>
      </c>
      <c r="C15" s="18" t="s">
        <v>39</v>
      </c>
      <c r="D15" s="23" t="s">
        <v>40</v>
      </c>
      <c r="E15" s="23" t="s">
        <v>24</v>
      </c>
      <c r="F15" s="26">
        <f>(56.87*2.87+26.08*3.87+3.53*1.85+3.57*1.06)-60.2</f>
        <v>214.2612</v>
      </c>
      <c r="G15" s="23"/>
      <c r="H15" s="16"/>
      <c r="I15" s="16"/>
    </row>
    <row r="16" s="3" customFormat="1" ht="20" customHeight="1" spans="1:9">
      <c r="A16" s="21" t="s">
        <v>27</v>
      </c>
      <c r="B16" s="23"/>
      <c r="C16" s="23"/>
      <c r="D16" s="23"/>
      <c r="E16" s="23"/>
      <c r="F16" s="23"/>
      <c r="G16" s="23"/>
      <c r="H16" s="16"/>
      <c r="I16" s="16"/>
    </row>
    <row r="17" s="3" customFormat="1" ht="20" customHeight="1" spans="1:9">
      <c r="A17" s="14" t="s">
        <v>41</v>
      </c>
      <c r="B17" s="15"/>
      <c r="C17" s="15"/>
      <c r="D17" s="15"/>
      <c r="E17" s="15"/>
      <c r="F17" s="15"/>
      <c r="G17" s="15"/>
      <c r="H17" s="16"/>
      <c r="I17" s="16"/>
    </row>
    <row r="18" s="3" customFormat="1" ht="60" spans="1:9">
      <c r="A18" s="25">
        <v>10</v>
      </c>
      <c r="B18" s="23" t="s">
        <v>41</v>
      </c>
      <c r="C18" s="18" t="s">
        <v>42</v>
      </c>
      <c r="D18" s="23" t="s">
        <v>43</v>
      </c>
      <c r="E18" s="23" t="s">
        <v>16</v>
      </c>
      <c r="F18" s="27">
        <v>170.5</v>
      </c>
      <c r="G18" s="23"/>
      <c r="H18" s="16"/>
      <c r="I18" s="16"/>
    </row>
    <row r="19" s="3" customFormat="1" ht="20" customHeight="1" spans="1:9">
      <c r="A19" s="21" t="s">
        <v>27</v>
      </c>
      <c r="B19" s="22"/>
      <c r="C19" s="24"/>
      <c r="D19" s="24"/>
      <c r="E19" s="27"/>
      <c r="F19" s="24"/>
      <c r="G19" s="23"/>
      <c r="H19" s="16"/>
      <c r="I19" s="16"/>
    </row>
    <row r="20" s="3" customFormat="1" ht="20" customHeight="1" spans="1:9">
      <c r="A20" s="14" t="s">
        <v>44</v>
      </c>
      <c r="B20" s="15"/>
      <c r="C20" s="15"/>
      <c r="D20" s="15"/>
      <c r="E20" s="15"/>
      <c r="F20" s="28"/>
      <c r="G20" s="15"/>
      <c r="H20" s="16"/>
      <c r="I20" s="16"/>
    </row>
    <row r="21" s="3" customFormat="1" ht="120" spans="1:9">
      <c r="A21" s="25">
        <v>11</v>
      </c>
      <c r="B21" s="23" t="s">
        <v>45</v>
      </c>
      <c r="C21" s="24"/>
      <c r="D21" s="29" t="s">
        <v>46</v>
      </c>
      <c r="E21" s="27" t="s">
        <v>24</v>
      </c>
      <c r="F21" s="30">
        <v>436</v>
      </c>
      <c r="G21" s="23"/>
      <c r="H21" s="16"/>
      <c r="I21" s="16"/>
    </row>
    <row r="22" s="3" customFormat="1" ht="51" customHeight="1" spans="1:9">
      <c r="A22" s="25">
        <v>12</v>
      </c>
      <c r="B22" s="23" t="s">
        <v>47</v>
      </c>
      <c r="C22" s="23"/>
      <c r="D22" s="29" t="s">
        <v>48</v>
      </c>
      <c r="E22" s="23" t="s">
        <v>49</v>
      </c>
      <c r="F22" s="30">
        <v>1</v>
      </c>
      <c r="G22" s="23"/>
      <c r="H22" s="16"/>
      <c r="I22" s="16"/>
    </row>
    <row r="23" s="3" customFormat="1" ht="42" customHeight="1" spans="1:9">
      <c r="A23" s="25">
        <v>13</v>
      </c>
      <c r="B23" s="23" t="s">
        <v>50</v>
      </c>
      <c r="C23" s="23"/>
      <c r="D23" s="29" t="s">
        <v>51</v>
      </c>
      <c r="E23" s="23" t="s">
        <v>49</v>
      </c>
      <c r="F23" s="30">
        <v>1</v>
      </c>
      <c r="G23" s="23"/>
      <c r="H23" s="16"/>
      <c r="I23" s="16"/>
    </row>
    <row r="24" s="3" customFormat="1" ht="20" customHeight="1" spans="1:9">
      <c r="A24" s="21" t="s">
        <v>27</v>
      </c>
      <c r="B24" s="22"/>
      <c r="C24" s="24"/>
      <c r="D24" s="24"/>
      <c r="E24" s="24"/>
      <c r="F24" s="24"/>
      <c r="G24" s="23"/>
      <c r="H24" s="16"/>
      <c r="I24" s="16"/>
    </row>
    <row r="25" s="3" customFormat="1" ht="20" customHeight="1" spans="1:9">
      <c r="A25" s="14" t="s">
        <v>52</v>
      </c>
      <c r="B25" s="15"/>
      <c r="C25" s="15"/>
      <c r="D25" s="15"/>
      <c r="E25" s="15"/>
      <c r="F25" s="15"/>
      <c r="G25" s="15"/>
      <c r="H25" s="16"/>
      <c r="I25" s="16"/>
    </row>
    <row r="26" s="3" customFormat="1" ht="252" spans="1:9">
      <c r="A26" s="25">
        <v>14</v>
      </c>
      <c r="B26" s="23" t="s">
        <v>53</v>
      </c>
      <c r="C26" s="31" t="s">
        <v>54</v>
      </c>
      <c r="D26" s="23" t="s">
        <v>55</v>
      </c>
      <c r="E26" s="23" t="s">
        <v>24</v>
      </c>
      <c r="F26" s="23">
        <f>0.62*0.8+0.6*0.9+0.73*1.73+0.7*1.4+2.3*0.8+2.65*0.8+0.6*1+0.73*1.48+2.6*0.8+0.46*0.8+0.46*0.8+0.36*1.3+1.945*0.8+0.62*0.8+1.47*0.4+1.94*0.8+0.52*1.22+0.52*1.67+1.94*0.8+0.5*1.3+4.3*0.8</f>
        <v>23.5401</v>
      </c>
      <c r="G26" s="23"/>
      <c r="H26" s="16"/>
      <c r="I26" s="16"/>
    </row>
    <row r="27" s="3" customFormat="1" ht="20" customHeight="1" spans="1:9">
      <c r="A27" s="21" t="s">
        <v>27</v>
      </c>
      <c r="B27" s="22"/>
      <c r="C27" s="24"/>
      <c r="D27" s="24"/>
      <c r="E27" s="24"/>
      <c r="F27" s="24"/>
      <c r="G27" s="23"/>
      <c r="H27" s="16"/>
      <c r="I27" s="16"/>
    </row>
    <row r="28" s="3" customFormat="1" ht="20" customHeight="1" spans="1:9">
      <c r="A28" s="14" t="s">
        <v>56</v>
      </c>
      <c r="B28" s="15"/>
      <c r="C28" s="15"/>
      <c r="D28" s="15"/>
      <c r="E28" s="15"/>
      <c r="F28" s="15"/>
      <c r="G28" s="15"/>
      <c r="H28" s="16"/>
      <c r="I28" s="16"/>
    </row>
    <row r="29" s="3" customFormat="1" ht="12" spans="1:9">
      <c r="A29" s="25">
        <v>15</v>
      </c>
      <c r="B29" s="32" t="s">
        <v>57</v>
      </c>
      <c r="C29" s="23" t="s">
        <v>58</v>
      </c>
      <c r="D29" s="23" t="s">
        <v>59</v>
      </c>
      <c r="E29" s="23" t="s">
        <v>60</v>
      </c>
      <c r="F29" s="25">
        <v>8</v>
      </c>
      <c r="G29" s="23"/>
      <c r="H29" s="16"/>
      <c r="I29" s="16"/>
    </row>
    <row r="30" s="3" customFormat="1" ht="20" customHeight="1" spans="1:9">
      <c r="A30" s="25"/>
      <c r="B30" s="32"/>
      <c r="C30" s="23" t="s">
        <v>61</v>
      </c>
      <c r="D30" s="23"/>
      <c r="E30" s="23"/>
      <c r="F30" s="25">
        <v>2</v>
      </c>
      <c r="G30" s="23"/>
      <c r="H30" s="16"/>
      <c r="I30" s="16"/>
    </row>
    <row r="31" s="3" customFormat="1" ht="20" customHeight="1" spans="1:9">
      <c r="A31" s="25"/>
      <c r="B31" s="32"/>
      <c r="C31" s="23" t="s">
        <v>62</v>
      </c>
      <c r="D31" s="23"/>
      <c r="E31" s="23"/>
      <c r="F31" s="25">
        <v>1</v>
      </c>
      <c r="G31" s="23"/>
      <c r="H31" s="16"/>
      <c r="I31" s="16"/>
    </row>
    <row r="32" s="3" customFormat="1" ht="50" customHeight="1" spans="1:9">
      <c r="A32" s="25"/>
      <c r="B32" s="32"/>
      <c r="C32" s="23" t="s">
        <v>63</v>
      </c>
      <c r="D32" s="23" t="s">
        <v>64</v>
      </c>
      <c r="E32" s="23"/>
      <c r="F32" s="25">
        <v>4</v>
      </c>
      <c r="G32" s="23"/>
      <c r="H32" s="16"/>
      <c r="I32" s="16"/>
    </row>
    <row r="33" s="3" customFormat="1" ht="20" customHeight="1" spans="1:9">
      <c r="A33" s="25">
        <v>16</v>
      </c>
      <c r="B33" s="23" t="s">
        <v>65</v>
      </c>
      <c r="C33" s="23" t="s">
        <v>66</v>
      </c>
      <c r="D33" s="23" t="s">
        <v>67</v>
      </c>
      <c r="E33" s="23"/>
      <c r="F33" s="25">
        <v>4</v>
      </c>
      <c r="G33" s="23"/>
      <c r="H33" s="16"/>
      <c r="I33" s="16"/>
    </row>
    <row r="34" s="3" customFormat="1" ht="20" customHeight="1" spans="1:9">
      <c r="A34" s="21" t="s">
        <v>27</v>
      </c>
      <c r="B34" s="22"/>
      <c r="C34" s="24"/>
      <c r="D34" s="24"/>
      <c r="E34" s="24"/>
      <c r="F34" s="24"/>
      <c r="G34" s="23"/>
      <c r="H34" s="16"/>
      <c r="I34" s="16"/>
    </row>
    <row r="35" s="3" customFormat="1" ht="20" customHeight="1" spans="1:9">
      <c r="A35" s="14" t="s">
        <v>68</v>
      </c>
      <c r="B35" s="15"/>
      <c r="C35" s="15"/>
      <c r="D35" s="15"/>
      <c r="E35" s="15"/>
      <c r="F35" s="15"/>
      <c r="G35" s="15"/>
      <c r="H35" s="16"/>
      <c r="I35" s="16"/>
    </row>
    <row r="36" s="3" customFormat="1" ht="72" spans="1:9">
      <c r="A36" s="25">
        <v>17</v>
      </c>
      <c r="B36" s="23" t="s">
        <v>68</v>
      </c>
      <c r="C36" s="23" t="s">
        <v>69</v>
      </c>
      <c r="D36" s="23" t="s">
        <v>70</v>
      </c>
      <c r="E36" s="23" t="s">
        <v>60</v>
      </c>
      <c r="F36" s="25">
        <v>4</v>
      </c>
      <c r="G36" s="23"/>
      <c r="H36" s="16"/>
      <c r="I36" s="16"/>
    </row>
    <row r="37" s="3" customFormat="1" ht="20" customHeight="1" spans="1:9">
      <c r="A37" s="21" t="s">
        <v>27</v>
      </c>
      <c r="B37" s="22"/>
      <c r="C37" s="24"/>
      <c r="D37" s="24"/>
      <c r="E37" s="24"/>
      <c r="F37" s="24"/>
      <c r="G37" s="23"/>
      <c r="H37" s="16"/>
      <c r="I37" s="16"/>
    </row>
    <row r="38" s="3" customFormat="1" ht="20" customHeight="1" spans="1:9">
      <c r="A38" s="14" t="s">
        <v>71</v>
      </c>
      <c r="B38" s="15"/>
      <c r="C38" s="15"/>
      <c r="D38" s="15"/>
      <c r="E38" s="15"/>
      <c r="F38" s="15"/>
      <c r="G38" s="15"/>
      <c r="H38" s="16"/>
      <c r="I38" s="16"/>
    </row>
    <row r="39" s="3" customFormat="1" ht="60" spans="1:9">
      <c r="A39" s="25">
        <v>18</v>
      </c>
      <c r="B39" s="18" t="s">
        <v>71</v>
      </c>
      <c r="C39" s="23" t="s">
        <v>72</v>
      </c>
      <c r="D39" s="23" t="s">
        <v>73</v>
      </c>
      <c r="E39" s="23" t="s">
        <v>74</v>
      </c>
      <c r="F39" s="25">
        <v>2</v>
      </c>
      <c r="G39" s="23"/>
      <c r="H39" s="16"/>
      <c r="I39" s="16"/>
    </row>
    <row r="40" s="3" customFormat="1" ht="72" spans="1:9">
      <c r="A40" s="25">
        <v>19</v>
      </c>
      <c r="B40" s="18" t="s">
        <v>68</v>
      </c>
      <c r="C40" s="23" t="s">
        <v>69</v>
      </c>
      <c r="D40" s="23" t="s">
        <v>70</v>
      </c>
      <c r="E40" s="23" t="s">
        <v>60</v>
      </c>
      <c r="F40" s="25">
        <v>2</v>
      </c>
      <c r="G40" s="23"/>
      <c r="H40" s="16"/>
      <c r="I40" s="16"/>
    </row>
    <row r="41" customFormat="1" spans="1:9">
      <c r="A41" s="11" t="s">
        <v>27</v>
      </c>
      <c r="B41" s="33"/>
      <c r="C41" s="34"/>
      <c r="D41" s="34"/>
      <c r="E41" s="34"/>
      <c r="F41" s="34"/>
      <c r="G41" s="35"/>
      <c r="H41" s="1"/>
      <c r="I41" s="1"/>
    </row>
    <row r="42" customFormat="1" ht="20" customHeight="1" spans="1:9">
      <c r="A42" s="14" t="s">
        <v>75</v>
      </c>
      <c r="B42" s="15"/>
      <c r="C42" s="15"/>
      <c r="D42" s="15"/>
      <c r="E42" s="15"/>
      <c r="F42" s="15"/>
      <c r="G42" s="15"/>
      <c r="H42" s="1"/>
      <c r="I42" s="1"/>
    </row>
    <row r="43" customFormat="1" ht="94.5" spans="1:9">
      <c r="A43" s="36">
        <v>20</v>
      </c>
      <c r="B43" s="37" t="s">
        <v>75</v>
      </c>
      <c r="C43" s="38" t="s">
        <v>76</v>
      </c>
      <c r="D43" s="38" t="s">
        <v>77</v>
      </c>
      <c r="E43" s="37" t="s">
        <v>24</v>
      </c>
      <c r="F43" s="37">
        <f>7.55*2+5.8*1.3</f>
        <v>22.64</v>
      </c>
      <c r="G43" s="37"/>
      <c r="H43" s="1"/>
      <c r="I43" s="1"/>
    </row>
    <row r="44" customFormat="1" ht="27" spans="1:9">
      <c r="A44" s="36">
        <v>21</v>
      </c>
      <c r="B44" s="37" t="s">
        <v>78</v>
      </c>
      <c r="C44" s="38" t="s">
        <v>79</v>
      </c>
      <c r="D44" s="39" t="s">
        <v>80</v>
      </c>
      <c r="E44" s="37" t="s">
        <v>24</v>
      </c>
      <c r="F44" s="37">
        <f>5*3.65</f>
        <v>18.25</v>
      </c>
      <c r="G44" s="37"/>
      <c r="H44" s="1"/>
      <c r="I44" s="1"/>
    </row>
    <row r="45" s="1" customFormat="1" ht="40.5" spans="1:7">
      <c r="A45" s="40">
        <v>22</v>
      </c>
      <c r="B45" s="41" t="s">
        <v>81</v>
      </c>
      <c r="C45" s="42" t="s">
        <v>82</v>
      </c>
      <c r="D45" s="42" t="s">
        <v>83</v>
      </c>
      <c r="E45" s="41" t="s">
        <v>24</v>
      </c>
      <c r="F45" s="43">
        <f>1.08*3.65*2+1.31*3.65*2</f>
        <v>17.447</v>
      </c>
      <c r="G45" s="41"/>
    </row>
    <row r="46" s="1" customFormat="1" ht="20" customHeight="1" spans="1:7">
      <c r="A46" s="44" t="s">
        <v>27</v>
      </c>
      <c r="B46" s="45"/>
      <c r="C46" s="45"/>
      <c r="D46" s="45"/>
      <c r="E46" s="45"/>
      <c r="F46" s="45"/>
      <c r="G46" s="45"/>
    </row>
    <row r="47" s="3" customFormat="1" ht="20" customHeight="1" spans="1:9">
      <c r="A47" s="14" t="s">
        <v>84</v>
      </c>
      <c r="B47" s="15"/>
      <c r="C47" s="15"/>
      <c r="D47" s="15"/>
      <c r="E47" s="15"/>
      <c r="F47" s="15"/>
      <c r="G47" s="15"/>
      <c r="H47" s="16"/>
      <c r="I47" s="16"/>
    </row>
    <row r="48" s="3" customFormat="1" ht="62.1" customHeight="1" spans="1:9">
      <c r="A48" s="46">
        <v>23</v>
      </c>
      <c r="B48" s="47" t="s">
        <v>85</v>
      </c>
      <c r="C48" s="48"/>
      <c r="D48" s="47" t="s">
        <v>86</v>
      </c>
      <c r="E48" s="48" t="s">
        <v>24</v>
      </c>
      <c r="F48" s="48">
        <v>436</v>
      </c>
      <c r="G48" s="48"/>
      <c r="H48" s="16"/>
      <c r="I48" s="16"/>
    </row>
    <row r="49" s="3" customFormat="1" ht="20" customHeight="1" spans="1:9">
      <c r="A49" s="25">
        <v>24</v>
      </c>
      <c r="B49" s="25" t="s">
        <v>87</v>
      </c>
      <c r="C49" s="25"/>
      <c r="D49" s="25" t="s">
        <v>88</v>
      </c>
      <c r="E49" s="48" t="s">
        <v>24</v>
      </c>
      <c r="F49" s="25">
        <v>15</v>
      </c>
      <c r="G49" s="25"/>
      <c r="H49" s="16"/>
      <c r="I49" s="16"/>
    </row>
    <row r="50" s="3" customFormat="1" ht="20" customHeight="1" spans="1:9">
      <c r="A50" s="49" t="s">
        <v>89</v>
      </c>
      <c r="B50" s="50"/>
      <c r="C50" s="50"/>
      <c r="D50" s="50"/>
      <c r="E50" s="50"/>
      <c r="F50" s="50"/>
      <c r="G50" s="51"/>
      <c r="H50" s="16"/>
      <c r="I50" s="16"/>
    </row>
    <row r="51" s="3" customFormat="1" ht="38" customHeight="1" spans="1:9">
      <c r="A51" s="52">
        <v>25</v>
      </c>
      <c r="B51" s="53" t="s">
        <v>89</v>
      </c>
      <c r="C51" s="23" t="s">
        <v>90</v>
      </c>
      <c r="D51" s="53" t="s">
        <v>91</v>
      </c>
      <c r="E51" s="53" t="s">
        <v>60</v>
      </c>
      <c r="F51" s="25">
        <v>1</v>
      </c>
      <c r="G51" s="23"/>
      <c r="H51" s="16"/>
      <c r="I51" s="16"/>
    </row>
    <row r="52" s="3" customFormat="1" ht="73" customHeight="1" spans="1:9">
      <c r="A52" s="54"/>
      <c r="B52" s="55"/>
      <c r="C52" s="23" t="s">
        <v>92</v>
      </c>
      <c r="D52" s="55"/>
      <c r="E52" s="55"/>
      <c r="F52" s="25">
        <v>1</v>
      </c>
      <c r="G52" s="23"/>
      <c r="H52" s="16"/>
      <c r="I52" s="16"/>
    </row>
    <row r="53" s="3" customFormat="1" ht="20" customHeight="1" spans="1:9">
      <c r="A53" s="49" t="s">
        <v>93</v>
      </c>
      <c r="B53" s="50"/>
      <c r="C53" s="50"/>
      <c r="D53" s="50"/>
      <c r="E53" s="50"/>
      <c r="F53" s="50"/>
      <c r="G53" s="51"/>
      <c r="H53" s="16"/>
      <c r="I53" s="16"/>
    </row>
    <row r="54" s="3" customFormat="1" ht="20" customHeight="1" spans="1:9">
      <c r="A54" s="25">
        <v>26</v>
      </c>
      <c r="B54" s="23" t="s">
        <v>94</v>
      </c>
      <c r="C54" s="23"/>
      <c r="D54" s="23"/>
      <c r="E54" s="23" t="s">
        <v>49</v>
      </c>
      <c r="F54" s="25">
        <v>1</v>
      </c>
      <c r="G54" s="23"/>
      <c r="H54" s="16"/>
      <c r="I54" s="16"/>
    </row>
    <row r="55" s="3" customFormat="1" ht="20" customHeight="1" spans="1:9">
      <c r="A55" s="21"/>
      <c r="B55" s="23"/>
      <c r="C55" s="23"/>
      <c r="D55" s="23"/>
      <c r="E55" s="23"/>
      <c r="F55" s="25"/>
      <c r="G55" s="23"/>
      <c r="H55" s="16"/>
      <c r="I55" s="16"/>
    </row>
    <row r="56" s="3" customFormat="1" ht="20" customHeight="1" spans="1:9">
      <c r="A56" s="21"/>
      <c r="B56" s="23"/>
      <c r="C56" s="23"/>
      <c r="D56" s="23"/>
      <c r="E56" s="23"/>
      <c r="F56" s="25"/>
      <c r="G56" s="23"/>
      <c r="H56" s="16"/>
      <c r="I56" s="16"/>
    </row>
    <row r="57" s="3" customFormat="1" ht="20" customHeight="1" spans="1:9">
      <c r="A57" s="21"/>
      <c r="B57" s="23"/>
      <c r="C57" s="23"/>
      <c r="D57" s="23"/>
      <c r="E57" s="23"/>
      <c r="F57" s="25"/>
      <c r="G57" s="23"/>
      <c r="H57" s="16"/>
      <c r="I57" s="16"/>
    </row>
    <row r="58" s="3" customFormat="1" ht="20" customHeight="1" spans="1:9">
      <c r="A58" s="21" t="s">
        <v>27</v>
      </c>
      <c r="B58" s="23"/>
      <c r="C58" s="23"/>
      <c r="D58" s="23"/>
      <c r="E58" s="23"/>
      <c r="F58" s="23"/>
      <c r="G58" s="23"/>
      <c r="H58" s="16"/>
      <c r="I58" s="16"/>
    </row>
    <row r="59" ht="14.25" spans="1:7">
      <c r="A59" s="14" t="s">
        <v>50</v>
      </c>
      <c r="B59" s="15"/>
      <c r="C59" s="15"/>
      <c r="D59" s="15"/>
      <c r="E59" s="15"/>
      <c r="F59" s="15"/>
      <c r="G59" s="15"/>
    </row>
    <row r="60" ht="24" spans="1:7">
      <c r="A60" s="25">
        <v>27</v>
      </c>
      <c r="B60" s="18" t="s">
        <v>95</v>
      </c>
      <c r="C60" s="18" t="s">
        <v>96</v>
      </c>
      <c r="D60" s="18" t="s">
        <v>97</v>
      </c>
      <c r="E60" s="18" t="s">
        <v>98</v>
      </c>
      <c r="F60" s="17">
        <v>77</v>
      </c>
      <c r="G60" s="23"/>
    </row>
    <row r="61" ht="24" spans="1:7">
      <c r="A61" s="25">
        <v>28</v>
      </c>
      <c r="B61" s="18" t="s">
        <v>99</v>
      </c>
      <c r="C61" s="18" t="s">
        <v>100</v>
      </c>
      <c r="D61" s="18" t="s">
        <v>101</v>
      </c>
      <c r="E61" s="18" t="s">
        <v>98</v>
      </c>
      <c r="F61" s="17">
        <v>47</v>
      </c>
      <c r="G61" s="23"/>
    </row>
    <row r="62" spans="1:7">
      <c r="A62" s="52">
        <v>29</v>
      </c>
      <c r="B62" s="56" t="s">
        <v>102</v>
      </c>
      <c r="C62" s="18" t="s">
        <v>103</v>
      </c>
      <c r="D62" s="56" t="s">
        <v>104</v>
      </c>
      <c r="E62" s="18" t="s">
        <v>98</v>
      </c>
      <c r="F62" s="17">
        <v>8</v>
      </c>
      <c r="G62" s="23"/>
    </row>
    <row r="63" spans="1:7">
      <c r="A63" s="54"/>
      <c r="B63" s="57"/>
      <c r="C63" s="18" t="s">
        <v>105</v>
      </c>
      <c r="D63" s="57"/>
      <c r="E63" s="18" t="s">
        <v>98</v>
      </c>
      <c r="F63" s="17">
        <v>2</v>
      </c>
      <c r="G63" s="23"/>
    </row>
    <row r="64" spans="1:7">
      <c r="A64" s="21" t="s">
        <v>27</v>
      </c>
      <c r="B64" s="23"/>
      <c r="C64" s="23"/>
      <c r="D64" s="23"/>
      <c r="E64" s="23"/>
      <c r="F64" s="23"/>
      <c r="G64" s="23"/>
    </row>
    <row r="65" ht="14.25" spans="1:7">
      <c r="A65" s="14" t="s">
        <v>106</v>
      </c>
      <c r="B65" s="15"/>
      <c r="C65" s="15"/>
      <c r="D65" s="15"/>
      <c r="E65" s="15"/>
      <c r="F65" s="15"/>
      <c r="G65" s="15"/>
    </row>
    <row r="66" ht="94.5" spans="1:7">
      <c r="A66" s="58">
        <v>30</v>
      </c>
      <c r="B66" s="35" t="s">
        <v>106</v>
      </c>
      <c r="C66" s="35" t="s">
        <v>107</v>
      </c>
      <c r="D66" s="35" t="s">
        <v>108</v>
      </c>
      <c r="E66" s="35" t="s">
        <v>24</v>
      </c>
      <c r="F66" s="59">
        <v>436</v>
      </c>
      <c r="G66" s="35"/>
    </row>
    <row r="67" spans="1:7">
      <c r="A67" s="11" t="s">
        <v>27</v>
      </c>
      <c r="B67" s="35"/>
      <c r="C67" s="35"/>
      <c r="D67" s="35"/>
      <c r="E67" s="35"/>
      <c r="F67" s="35"/>
      <c r="G67" s="35"/>
    </row>
    <row r="68" ht="14.25" spans="1:7">
      <c r="A68" s="14" t="s">
        <v>109</v>
      </c>
      <c r="B68" s="15"/>
      <c r="C68" s="15"/>
      <c r="D68" s="15"/>
      <c r="E68" s="15"/>
      <c r="F68" s="15"/>
      <c r="G68" s="15"/>
    </row>
    <row r="69" ht="185.25" spans="1:7">
      <c r="A69" s="60">
        <v>31</v>
      </c>
      <c r="B69" s="61" t="s">
        <v>110</v>
      </c>
      <c r="C69" s="62" t="s">
        <v>111</v>
      </c>
      <c r="D69" s="63" t="s">
        <v>112</v>
      </c>
      <c r="E69" s="45" t="s">
        <v>113</v>
      </c>
      <c r="F69" s="64">
        <v>2</v>
      </c>
      <c r="G69" s="45"/>
    </row>
    <row r="70" ht="199.5" spans="1:7">
      <c r="A70" s="60">
        <v>32</v>
      </c>
      <c r="B70" s="65" t="s">
        <v>114</v>
      </c>
      <c r="C70" s="66" t="s">
        <v>115</v>
      </c>
      <c r="D70" s="65" t="s">
        <v>116</v>
      </c>
      <c r="E70" s="45" t="s">
        <v>117</v>
      </c>
      <c r="F70" s="64">
        <v>1</v>
      </c>
      <c r="G70" s="45"/>
    </row>
    <row r="71" ht="409" customHeight="1" spans="1:7">
      <c r="A71" s="60">
        <v>33</v>
      </c>
      <c r="B71" s="61" t="s">
        <v>118</v>
      </c>
      <c r="C71" s="67" t="s">
        <v>119</v>
      </c>
      <c r="D71" s="63" t="s">
        <v>120</v>
      </c>
      <c r="E71" s="45" t="s">
        <v>12</v>
      </c>
      <c r="F71" s="64">
        <v>1</v>
      </c>
      <c r="G71" s="45"/>
    </row>
    <row r="72" ht="14.25" spans="1:7">
      <c r="A72" s="60">
        <v>34</v>
      </c>
      <c r="B72" s="68" t="s">
        <v>121</v>
      </c>
      <c r="C72" s="45"/>
      <c r="D72" s="45" t="s">
        <v>122</v>
      </c>
      <c r="E72" s="69" t="s">
        <v>123</v>
      </c>
      <c r="F72" s="69">
        <v>20</v>
      </c>
      <c r="G72" s="45"/>
    </row>
    <row r="73" ht="14.25" spans="1:7">
      <c r="A73" s="60">
        <v>35</v>
      </c>
      <c r="B73" s="68" t="s">
        <v>124</v>
      </c>
      <c r="C73" s="45"/>
      <c r="D73" s="45"/>
      <c r="E73" s="69" t="s">
        <v>125</v>
      </c>
      <c r="F73" s="69">
        <v>4</v>
      </c>
      <c r="G73" s="45"/>
    </row>
    <row r="74" ht="14.25" spans="1:7">
      <c r="A74" s="60">
        <v>36</v>
      </c>
      <c r="B74" s="68" t="s">
        <v>126</v>
      </c>
      <c r="C74" s="45"/>
      <c r="D74" s="45"/>
      <c r="E74" s="69" t="s">
        <v>127</v>
      </c>
      <c r="F74" s="69">
        <v>2</v>
      </c>
      <c r="G74" s="45"/>
    </row>
    <row r="75" ht="14.25" spans="1:7">
      <c r="A75" s="60">
        <v>37</v>
      </c>
      <c r="B75" s="68" t="s">
        <v>128</v>
      </c>
      <c r="C75" s="45"/>
      <c r="D75" s="45"/>
      <c r="E75" s="69" t="s">
        <v>49</v>
      </c>
      <c r="F75" s="69">
        <v>1</v>
      </c>
      <c r="G75" s="45"/>
    </row>
    <row r="76" spans="1:7">
      <c r="A76" s="11" t="s">
        <v>27</v>
      </c>
      <c r="B76" s="35"/>
      <c r="C76" s="35"/>
      <c r="D76" s="35"/>
      <c r="E76" s="35"/>
      <c r="F76" s="35"/>
      <c r="G76" s="35"/>
    </row>
    <row r="77" ht="14.25" spans="1:7">
      <c r="A77" s="14" t="s">
        <v>129</v>
      </c>
      <c r="B77" s="15"/>
      <c r="C77" s="15"/>
      <c r="D77" s="15"/>
      <c r="E77" s="15"/>
      <c r="F77" s="15"/>
      <c r="G77" s="15"/>
    </row>
    <row r="78" ht="40.5" spans="1:7">
      <c r="A78" s="58">
        <v>38</v>
      </c>
      <c r="B78" s="35" t="s">
        <v>129</v>
      </c>
      <c r="C78" s="35" t="s">
        <v>130</v>
      </c>
      <c r="D78" s="35" t="s">
        <v>131</v>
      </c>
      <c r="E78" s="35" t="s">
        <v>12</v>
      </c>
      <c r="F78" s="59">
        <v>1</v>
      </c>
      <c r="G78" s="35"/>
    </row>
    <row r="79" spans="1:7">
      <c r="A79" s="11" t="s">
        <v>27</v>
      </c>
      <c r="B79" s="33"/>
      <c r="C79" s="34"/>
      <c r="D79" s="34"/>
      <c r="E79" s="34"/>
      <c r="F79" s="34"/>
      <c r="G79" s="35"/>
    </row>
    <row r="80" ht="14.25" spans="1:7">
      <c r="A80" s="14" t="s">
        <v>132</v>
      </c>
      <c r="B80" s="15"/>
      <c r="C80" s="15"/>
      <c r="D80" s="15"/>
      <c r="E80" s="15"/>
      <c r="F80" s="15"/>
      <c r="G80" s="15"/>
    </row>
    <row r="81" ht="202.5" spans="1:7">
      <c r="A81" s="60">
        <v>39</v>
      </c>
      <c r="B81" s="45" t="s">
        <v>132</v>
      </c>
      <c r="C81" s="45" t="s">
        <v>133</v>
      </c>
      <c r="D81" s="70" t="s">
        <v>134</v>
      </c>
      <c r="E81" s="45" t="s">
        <v>12</v>
      </c>
      <c r="F81" s="64">
        <v>1</v>
      </c>
      <c r="G81" s="45"/>
    </row>
    <row r="82" spans="1:7">
      <c r="A82" s="44" t="s">
        <v>27</v>
      </c>
      <c r="B82" s="45"/>
      <c r="C82" s="45"/>
      <c r="D82" s="45"/>
      <c r="E82" s="45"/>
      <c r="F82" s="45"/>
      <c r="G82" s="45"/>
    </row>
    <row r="83" ht="14.25" spans="1:7">
      <c r="A83" s="71" t="s">
        <v>135</v>
      </c>
      <c r="B83" s="72"/>
      <c r="C83" s="72"/>
      <c r="D83" s="72"/>
      <c r="E83" s="72"/>
      <c r="F83" s="72"/>
      <c r="G83" s="72"/>
    </row>
    <row r="84" ht="94.5" spans="1:7">
      <c r="A84" s="60">
        <v>40</v>
      </c>
      <c r="B84" s="45" t="s">
        <v>136</v>
      </c>
      <c r="C84" s="45"/>
      <c r="D84" s="45" t="s">
        <v>137</v>
      </c>
      <c r="E84" s="45" t="s">
        <v>49</v>
      </c>
      <c r="F84" s="64">
        <v>1</v>
      </c>
      <c r="G84" s="45"/>
    </row>
    <row r="85" spans="1:7">
      <c r="A85" s="44" t="s">
        <v>27</v>
      </c>
      <c r="B85" s="45"/>
      <c r="C85" s="45"/>
      <c r="D85" s="45"/>
      <c r="E85" s="45"/>
      <c r="F85" s="45"/>
      <c r="G85" s="45"/>
    </row>
  </sheetData>
  <mergeCells count="47">
    <mergeCell ref="A1:G1"/>
    <mergeCell ref="A2:G2"/>
    <mergeCell ref="A4:G4"/>
    <mergeCell ref="B10:F10"/>
    <mergeCell ref="A11:G11"/>
    <mergeCell ref="B16:F16"/>
    <mergeCell ref="A17:G17"/>
    <mergeCell ref="B19:F19"/>
    <mergeCell ref="A20:G20"/>
    <mergeCell ref="B24:F24"/>
    <mergeCell ref="A25:G25"/>
    <mergeCell ref="B27:F27"/>
    <mergeCell ref="A28:G28"/>
    <mergeCell ref="B34:F34"/>
    <mergeCell ref="A35:G35"/>
    <mergeCell ref="B37:F37"/>
    <mergeCell ref="A38:G38"/>
    <mergeCell ref="B41:F41"/>
    <mergeCell ref="A42:G42"/>
    <mergeCell ref="B46:F46"/>
    <mergeCell ref="A47:G47"/>
    <mergeCell ref="A50:G50"/>
    <mergeCell ref="A53:G53"/>
    <mergeCell ref="B58:F58"/>
    <mergeCell ref="A59:G59"/>
    <mergeCell ref="B64:F64"/>
    <mergeCell ref="A65:G65"/>
    <mergeCell ref="B67:F67"/>
    <mergeCell ref="A68:G68"/>
    <mergeCell ref="B76:F76"/>
    <mergeCell ref="A77:G77"/>
    <mergeCell ref="B79:F79"/>
    <mergeCell ref="A80:G80"/>
    <mergeCell ref="B82:F82"/>
    <mergeCell ref="A83:G83"/>
    <mergeCell ref="B85:F85"/>
    <mergeCell ref="A29:A32"/>
    <mergeCell ref="A51:A52"/>
    <mergeCell ref="A62:A63"/>
    <mergeCell ref="B29:B32"/>
    <mergeCell ref="B51:B52"/>
    <mergeCell ref="B62:B63"/>
    <mergeCell ref="D29:D31"/>
    <mergeCell ref="D51:D52"/>
    <mergeCell ref="D62:D63"/>
    <mergeCell ref="E29:E33"/>
    <mergeCell ref="E51:E52"/>
  </mergeCells>
  <pageMargins left="0.314583333333333" right="0.236111111111111" top="0.314583333333333" bottom="0.118055555555556" header="0.3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2023-06-29T01:20:00Z</dcterms:created>
  <dcterms:modified xsi:type="dcterms:W3CDTF">2023-09-11T06:02:35Z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0A5300B13DFD4430914FB4208F70B959_13</vt:lpwstr>
  </property>
  <property fmtid="{D5CDD505-2E9C-101B-9397-08002B2CF9AE}" pid="3" name="KSOProductBuildVer">
    <vt:lpwstr>2052-11.1.0.14309</vt:lpwstr>
  </property>
</Properties>
</file>